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esktop\COMPRAS Hercules\18 - CHAMAMENTO RADIO\"/>
    </mc:Choice>
  </mc:AlternateContent>
  <bookViews>
    <workbookView xWindow="0" yWindow="0" windowWidth="16170" windowHeight="6120"/>
  </bookViews>
  <sheets>
    <sheet name="MÉDIA DE VALORES" sheetId="1" r:id="rId1"/>
    <sheet name="Plan1" sheetId="2" r:id="rId2"/>
  </sheets>
  <definedNames>
    <definedName name="soma">'MÉDIA DE VALORES'!#REF!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" i="1" l="1"/>
  <c r="L3" i="1" l="1"/>
  <c r="Q3" i="1" s="1"/>
  <c r="R3" i="1" l="1"/>
  <c r="R4" i="1" l="1"/>
</calcChain>
</file>

<file path=xl/sharedStrings.xml><?xml version="1.0" encoding="utf-8"?>
<sst xmlns="http://schemas.openxmlformats.org/spreadsheetml/2006/main" count="57" uniqueCount="56">
  <si>
    <t>ITEM</t>
  </si>
  <si>
    <t>DESCRITIVO</t>
  </si>
  <si>
    <t>VALOR TOTAL</t>
  </si>
  <si>
    <t>UND</t>
  </si>
  <si>
    <t>CESTA ORÇAMENTOS</t>
  </si>
  <si>
    <t>MÉDIA DAS CESTAS</t>
  </si>
  <si>
    <t>UNI</t>
  </si>
  <si>
    <t xml:space="preserve">QUANT. </t>
  </si>
  <si>
    <t>PAINEL DE PREÇOS</t>
  </si>
  <si>
    <t>TOTAL</t>
  </si>
  <si>
    <t>EMAIL</t>
  </si>
  <si>
    <t>SITE</t>
  </si>
  <si>
    <t>WHATSAPP</t>
  </si>
  <si>
    <t>rldefreitasprestacaodeservicosme@outlook.pt</t>
  </si>
  <si>
    <t>dmremocoesdearvores@outlook.com</t>
  </si>
  <si>
    <t>elitegarden2022@gmail.com</t>
  </si>
  <si>
    <t>corteepodas@hotmail.com</t>
  </si>
  <si>
    <t>contato@ecoservy.com.br</t>
  </si>
  <si>
    <t>jlwtico@gmail.com</t>
  </si>
  <si>
    <t>jxcortedearvores@hotmail.com</t>
  </si>
  <si>
    <t>https://podadearvoresgaldina.com.br/</t>
  </si>
  <si>
    <t>https://ambientpodas.com.br/</t>
  </si>
  <si>
    <t>https://www.corteepodas.com.br/</t>
  </si>
  <si>
    <t>https://www.ecoservy.com.br/</t>
  </si>
  <si>
    <t>https://www.podasdearvorecuritiba.com.br/</t>
  </si>
  <si>
    <t>https://podadearvoresecortesbereza.com.br/</t>
  </si>
  <si>
    <t>https://www.jxcortepoda.com.br/</t>
  </si>
  <si>
    <t>https://chama-o-tico-tico-resolve-tudo.ueniweb.com/</t>
  </si>
  <si>
    <t>https://jefersonjardinagem.com.br/</t>
  </si>
  <si>
    <t>https://www.tecpodas.com.br/sobre</t>
  </si>
  <si>
    <t>55 41 ****-4559</t>
  </si>
  <si>
    <t>55 41 ****-9788</t>
  </si>
  <si>
    <t>55 41 ****-0869</t>
  </si>
  <si>
    <t>55 41 ****-2886</t>
  </si>
  <si>
    <t>55 41 ****-5529</t>
  </si>
  <si>
    <t>55 41 ****-5962</t>
  </si>
  <si>
    <t>55 41 ****-7723</t>
  </si>
  <si>
    <t>55 41 ****-1268</t>
  </si>
  <si>
    <t>55 43 ****-1003</t>
  </si>
  <si>
    <t>55 41 ****-5544</t>
  </si>
  <si>
    <t>55 11 *****-3589</t>
  </si>
  <si>
    <t>55 41 ****-0890</t>
  </si>
  <si>
    <t>CÓDIGO CATSER</t>
  </si>
  <si>
    <t>PNCP
MUNICIPIO DE JOVIANIA</t>
  </si>
  <si>
    <t xml:space="preserve">Transmissão de inserções diárias (spots) com duração de 30 (trinta) segundos.
DIVULGAÇÃO EM HORÁRIO COMERCIAL
</t>
  </si>
  <si>
    <t>PNCP
MUNICIPIO DE JAGUARIUNA</t>
  </si>
  <si>
    <t>HOMOLOGADO
SÃO MIGUEL DO IGUAÇU</t>
  </si>
  <si>
    <t>HOMOLOGADO MUNICIPIO DE PORTO UNIÃO</t>
  </si>
  <si>
    <t>DECRETO MUNICIPAL</t>
  </si>
  <si>
    <t>HOMOLOGADO
MINAS NOVAS</t>
  </si>
  <si>
    <t>ORÇAMENTO
RADIO CABIÚNA</t>
  </si>
  <si>
    <t>HERCULES AUGUSTO GARCIA FIGUEIRA</t>
  </si>
  <si>
    <t>Portaria 15.186-2025</t>
  </si>
  <si>
    <t>ORÇAMENTO
YARA</t>
  </si>
  <si>
    <t>MÉDIA HOMOLOGADOS</t>
  </si>
  <si>
    <t>Chefe da divisão de orçamento e pesquisa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</si>
</sst>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  <font>
      <sz val="12"/>
      <color theme="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44" fontId="2" fillId="5" borderId="1" xfId="1" applyNumberFormat="1" applyFont="1" applyFill="1" applyBorder="1" applyAlignment="1">
      <alignment horizontal="center" vertical="center"/>
    </xf>
    <xf numFmtId="44" fontId="2" fillId="3" borderId="1" xfId="1" applyNumberFormat="1" applyFont="1" applyFill="1" applyBorder="1" applyAlignment="1">
      <alignment horizontal="center" vertical="center"/>
    </xf>
    <xf numFmtId="0" fontId="0" fillId="2" borderId="0" xfId="0" applyFill="1"/>
    <xf numFmtId="0" fontId="2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3" fillId="6" borderId="1" xfId="0" applyNumberFormat="1" applyFont="1" applyFill="1" applyBorder="1" applyAlignment="1">
      <alignment horizontal="center" vertical="center" wrapText="1"/>
    </xf>
    <xf numFmtId="44" fontId="2" fillId="6" borderId="1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44" fontId="0" fillId="2" borderId="0" xfId="0" applyNumberFormat="1" applyFill="1"/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/>
    </xf>
    <xf numFmtId="0" fontId="0" fillId="2" borderId="0" xfId="0" applyFill="1" applyAlignment="1">
      <alignment vertical="center"/>
    </xf>
    <xf numFmtId="0" fontId="0" fillId="0" borderId="0" xfId="0" applyAlignment="1">
      <alignment vertical="center"/>
    </xf>
    <xf numFmtId="44" fontId="2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10" xfId="0" applyBorder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164" fontId="3" fillId="7" borderId="1" xfId="0" applyNumberFormat="1" applyFont="1" applyFill="1" applyBorder="1" applyAlignment="1">
      <alignment horizontal="center" vertical="center" wrapText="1"/>
    </xf>
    <xf numFmtId="44" fontId="2" fillId="7" borderId="1" xfId="0" applyNumberFormat="1" applyFont="1" applyFill="1" applyBorder="1" applyAlignment="1">
      <alignment horizontal="center" vertical="center"/>
    </xf>
    <xf numFmtId="164" fontId="3" fillId="8" borderId="1" xfId="0" applyNumberFormat="1" applyFont="1" applyFill="1" applyBorder="1" applyAlignment="1">
      <alignment horizontal="center" vertical="center" wrapText="1"/>
    </xf>
    <xf numFmtId="44" fontId="2" fillId="8" borderId="1" xfId="2" applyFont="1" applyFill="1" applyBorder="1" applyAlignment="1">
      <alignment horizontal="center" vertical="center"/>
    </xf>
    <xf numFmtId="0" fontId="0" fillId="2" borderId="0" xfId="0" applyFill="1" applyAlignment="1">
      <alignment wrapText="1"/>
    </xf>
    <xf numFmtId="44" fontId="4" fillId="3" borderId="1" xfId="1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44" fontId="4" fillId="2" borderId="1" xfId="1" applyNumberFormat="1" applyFont="1" applyFill="1" applyBorder="1" applyAlignment="1">
      <alignment horizontal="center" vertical="center"/>
    </xf>
    <xf numFmtId="44" fontId="4" fillId="9" borderId="1" xfId="1" applyNumberFormat="1" applyFont="1" applyFill="1" applyBorder="1" applyAlignment="1">
      <alignment horizontal="center" vertical="center"/>
    </xf>
    <xf numFmtId="44" fontId="4" fillId="4" borderId="1" xfId="1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center" wrapText="1"/>
    </xf>
    <xf numFmtId="0" fontId="0" fillId="2" borderId="0" xfId="0" applyFill="1" applyAlignment="1">
      <alignment horizontal="center"/>
    </xf>
  </cellXfs>
  <cellStyles count="3">
    <cellStyle name="Moeda" xfId="2" builtinId="4"/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20"/>
  <sheetViews>
    <sheetView tabSelected="1" zoomScale="85" zoomScaleNormal="85" workbookViewId="0">
      <selection activeCell="F4" sqref="F4"/>
    </sheetView>
  </sheetViews>
  <sheetFormatPr defaultRowHeight="15" x14ac:dyDescent="0.25"/>
  <cols>
    <col min="1" max="1" width="6.140625" customWidth="1"/>
    <col min="2" max="2" width="46.85546875" customWidth="1"/>
    <col min="3" max="3" width="6.5703125" customWidth="1"/>
    <col min="4" max="4" width="10.42578125" customWidth="1"/>
    <col min="5" max="5" width="10" customWidth="1"/>
    <col min="6" max="6" width="12.7109375" customWidth="1"/>
    <col min="7" max="7" width="12" customWidth="1"/>
    <col min="8" max="8" width="15.85546875" customWidth="1"/>
    <col min="9" max="9" width="16" customWidth="1"/>
    <col min="10" max="11" width="14.28515625" customWidth="1"/>
    <col min="12" max="14" width="15.140625" customWidth="1"/>
    <col min="15" max="16" width="18.28515625" customWidth="1"/>
    <col min="17" max="17" width="16.7109375" customWidth="1"/>
    <col min="18" max="18" width="16.140625" customWidth="1"/>
    <col min="19" max="19" width="17.140625" customWidth="1"/>
    <col min="20" max="20" width="18.140625" bestFit="1" customWidth="1"/>
    <col min="21" max="21" width="15.85546875" style="9" customWidth="1"/>
    <col min="22" max="22" width="14.5703125" bestFit="1" customWidth="1"/>
    <col min="23" max="23" width="14.5703125" customWidth="1"/>
    <col min="24" max="24" width="15.28515625" customWidth="1"/>
    <col min="25" max="25" width="12.85546875" customWidth="1"/>
    <col min="26" max="26" width="14.42578125" bestFit="1" customWidth="1"/>
    <col min="27" max="27" width="13.28515625" customWidth="1"/>
    <col min="30" max="30" width="9.5703125" customWidth="1"/>
    <col min="31" max="31" width="10.5703125" customWidth="1"/>
    <col min="33" max="33" width="10.42578125" customWidth="1"/>
  </cols>
  <sheetData>
    <row r="1" spans="1:40" s="9" customFormat="1" ht="36.75" customHeight="1" x14ac:dyDescent="0.25">
      <c r="A1" s="14"/>
    </row>
    <row r="2" spans="1:40" ht="50.25" customHeight="1" x14ac:dyDescent="0.25">
      <c r="A2" s="2" t="s">
        <v>0</v>
      </c>
      <c r="B2" s="2" t="s">
        <v>1</v>
      </c>
      <c r="C2" s="2" t="s">
        <v>3</v>
      </c>
      <c r="D2" s="2" t="s">
        <v>42</v>
      </c>
      <c r="E2" s="3" t="s">
        <v>7</v>
      </c>
      <c r="F2" s="37" t="s">
        <v>48</v>
      </c>
      <c r="G2" s="35" t="s">
        <v>8</v>
      </c>
      <c r="H2" s="12" t="s">
        <v>45</v>
      </c>
      <c r="I2" s="12" t="s">
        <v>43</v>
      </c>
      <c r="J2" s="3" t="s">
        <v>50</v>
      </c>
      <c r="K2" s="3" t="s">
        <v>53</v>
      </c>
      <c r="L2" s="5" t="s">
        <v>4</v>
      </c>
      <c r="M2" s="4" t="s">
        <v>47</v>
      </c>
      <c r="N2" s="4" t="s">
        <v>49</v>
      </c>
      <c r="O2" s="4" t="s">
        <v>46</v>
      </c>
      <c r="P2" s="40" t="s">
        <v>54</v>
      </c>
      <c r="Q2" s="41" t="s">
        <v>5</v>
      </c>
      <c r="R2" s="6" t="s">
        <v>2</v>
      </c>
      <c r="S2" s="9"/>
      <c r="T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</row>
    <row r="3" spans="1:40" s="21" customFormat="1" ht="56.25" x14ac:dyDescent="0.25">
      <c r="A3" s="10">
        <v>1</v>
      </c>
      <c r="B3" s="34" t="s">
        <v>44</v>
      </c>
      <c r="C3" s="11" t="s">
        <v>6</v>
      </c>
      <c r="D3" s="1">
        <v>4340</v>
      </c>
      <c r="E3" s="18">
        <v>4380</v>
      </c>
      <c r="F3" s="38">
        <v>18</v>
      </c>
      <c r="G3" s="36">
        <v>49.9</v>
      </c>
      <c r="H3" s="13">
        <v>35</v>
      </c>
      <c r="I3" s="13">
        <v>54.36</v>
      </c>
      <c r="J3" s="22">
        <v>18</v>
      </c>
      <c r="K3" s="22">
        <v>17.899999999999999</v>
      </c>
      <c r="L3" s="7">
        <f>ROUNDDOWN(AVERAGE(J3,K3),2)</f>
        <v>17.95</v>
      </c>
      <c r="M3" s="22">
        <v>78</v>
      </c>
      <c r="N3" s="22">
        <v>12</v>
      </c>
      <c r="O3" s="19">
        <v>39.619999999999997</v>
      </c>
      <c r="P3" s="8">
        <f>ROUNDDOWN(AVERAGE(M3:O3),2)</f>
        <v>43.2</v>
      </c>
      <c r="Q3" s="43">
        <f>ROUNDDOWN(AVERAGE(F3,G3,H3,I3,L3,P3),2)</f>
        <v>36.4</v>
      </c>
      <c r="R3" s="44">
        <f>Q3*E3</f>
        <v>159432</v>
      </c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</row>
    <row r="4" spans="1:40" s="9" customFormat="1" x14ac:dyDescent="0.25">
      <c r="Q4" s="16" t="s">
        <v>9</v>
      </c>
      <c r="R4" s="42">
        <f>SUM(R3:R3)</f>
        <v>159432</v>
      </c>
    </row>
    <row r="5" spans="1:40" s="9" customFormat="1" x14ac:dyDescent="0.25"/>
    <row r="6" spans="1:40" s="9" customFormat="1" x14ac:dyDescent="0.25">
      <c r="E6" s="39"/>
      <c r="U6" s="15"/>
      <c r="V6" s="17"/>
    </row>
    <row r="7" spans="1:40" s="9" customFormat="1" ht="15" customHeight="1" x14ac:dyDescent="0.25">
      <c r="U7" s="17"/>
    </row>
    <row r="8" spans="1:40" s="9" customFormat="1" ht="15" customHeight="1" x14ac:dyDescent="0.25">
      <c r="H8" s="45" t="s">
        <v>51</v>
      </c>
      <c r="I8" s="45"/>
      <c r="J8" s="45"/>
      <c r="K8" s="45"/>
      <c r="L8" s="45"/>
      <c r="M8" s="45"/>
    </row>
    <row r="9" spans="1:40" s="9" customFormat="1" x14ac:dyDescent="0.25">
      <c r="H9" s="45" t="s">
        <v>55</v>
      </c>
      <c r="I9" s="45"/>
      <c r="J9" s="45"/>
      <c r="K9" s="45"/>
      <c r="L9" s="45"/>
      <c r="M9" s="45"/>
    </row>
    <row r="10" spans="1:40" s="9" customFormat="1" x14ac:dyDescent="0.25">
      <c r="J10" s="46" t="s">
        <v>52</v>
      </c>
      <c r="K10" s="46"/>
    </row>
    <row r="11" spans="1:40" s="9" customFormat="1" x14ac:dyDescent="0.25"/>
    <row r="12" spans="1:40" s="9" customFormat="1" x14ac:dyDescent="0.25"/>
    <row r="13" spans="1:40" s="9" customFormat="1" x14ac:dyDescent="0.25"/>
    <row r="14" spans="1:40" s="9" customFormat="1" x14ac:dyDescent="0.25"/>
    <row r="15" spans="1:40" s="9" customFormat="1" x14ac:dyDescent="0.25"/>
    <row r="16" spans="1:40" s="9" customFormat="1" x14ac:dyDescent="0.25"/>
    <row r="17" spans="21:21" s="9" customFormat="1" x14ac:dyDescent="0.25"/>
    <row r="18" spans="21:21" s="9" customFormat="1" x14ac:dyDescent="0.25"/>
    <row r="19" spans="21:21" s="9" customFormat="1" x14ac:dyDescent="0.25"/>
    <row r="20" spans="21:21" s="9" customFormat="1" x14ac:dyDescent="0.25"/>
    <row r="21" spans="21:21" s="9" customFormat="1" x14ac:dyDescent="0.25"/>
    <row r="22" spans="21:21" s="9" customFormat="1" x14ac:dyDescent="0.25"/>
    <row r="23" spans="21:21" s="9" customFormat="1" x14ac:dyDescent="0.25"/>
    <row r="24" spans="21:21" s="9" customFormat="1" x14ac:dyDescent="0.25"/>
    <row r="25" spans="21:21" s="9" customFormat="1" x14ac:dyDescent="0.25"/>
    <row r="26" spans="21:21" s="9" customFormat="1" x14ac:dyDescent="0.25"/>
    <row r="27" spans="21:21" s="9" customFormat="1" x14ac:dyDescent="0.25"/>
    <row r="28" spans="21:21" s="9" customFormat="1" x14ac:dyDescent="0.25"/>
    <row r="29" spans="21:21" s="9" customFormat="1" x14ac:dyDescent="0.25"/>
    <row r="30" spans="21:21" x14ac:dyDescent="0.25">
      <c r="U30"/>
    </row>
    <row r="31" spans="21:21" x14ac:dyDescent="0.25">
      <c r="U31"/>
    </row>
    <row r="32" spans="21:21" x14ac:dyDescent="0.25">
      <c r="U32"/>
    </row>
    <row r="33" spans="21:21" x14ac:dyDescent="0.25">
      <c r="U33"/>
    </row>
    <row r="34" spans="21:21" x14ac:dyDescent="0.25">
      <c r="U34"/>
    </row>
    <row r="35" spans="21:21" x14ac:dyDescent="0.25">
      <c r="U35"/>
    </row>
    <row r="36" spans="21:21" x14ac:dyDescent="0.25">
      <c r="U36"/>
    </row>
    <row r="37" spans="21:21" x14ac:dyDescent="0.25">
      <c r="U37"/>
    </row>
    <row r="38" spans="21:21" x14ac:dyDescent="0.25">
      <c r="U38"/>
    </row>
    <row r="39" spans="21:21" x14ac:dyDescent="0.25">
      <c r="U39"/>
    </row>
    <row r="40" spans="21:21" x14ac:dyDescent="0.25">
      <c r="U40"/>
    </row>
    <row r="41" spans="21:21" x14ac:dyDescent="0.25">
      <c r="U41"/>
    </row>
    <row r="42" spans="21:21" x14ac:dyDescent="0.25">
      <c r="U42"/>
    </row>
    <row r="43" spans="21:21" x14ac:dyDescent="0.25">
      <c r="U43"/>
    </row>
    <row r="44" spans="21:21" x14ac:dyDescent="0.25">
      <c r="U44"/>
    </row>
    <row r="45" spans="21:21" x14ac:dyDescent="0.25">
      <c r="U45"/>
    </row>
    <row r="46" spans="21:21" x14ac:dyDescent="0.25">
      <c r="U46"/>
    </row>
    <row r="47" spans="21:21" x14ac:dyDescent="0.25">
      <c r="U47"/>
    </row>
    <row r="48" spans="21:21" x14ac:dyDescent="0.25">
      <c r="U48"/>
    </row>
    <row r="49" spans="21:21" x14ac:dyDescent="0.25">
      <c r="U49"/>
    </row>
    <row r="50" spans="21:21" x14ac:dyDescent="0.25">
      <c r="U50"/>
    </row>
    <row r="51" spans="21:21" x14ac:dyDescent="0.25">
      <c r="U51"/>
    </row>
    <row r="52" spans="21:21" x14ac:dyDescent="0.25">
      <c r="U52"/>
    </row>
    <row r="53" spans="21:21" x14ac:dyDescent="0.25">
      <c r="U53"/>
    </row>
    <row r="54" spans="21:21" x14ac:dyDescent="0.25">
      <c r="U54"/>
    </row>
    <row r="55" spans="21:21" x14ac:dyDescent="0.25">
      <c r="U55"/>
    </row>
    <row r="56" spans="21:21" x14ac:dyDescent="0.25">
      <c r="U56"/>
    </row>
    <row r="57" spans="21:21" x14ac:dyDescent="0.25">
      <c r="U57"/>
    </row>
    <row r="58" spans="21:21" x14ac:dyDescent="0.25">
      <c r="U58"/>
    </row>
    <row r="59" spans="21:21" x14ac:dyDescent="0.25">
      <c r="U59"/>
    </row>
    <row r="60" spans="21:21" x14ac:dyDescent="0.25">
      <c r="U60"/>
    </row>
    <row r="61" spans="21:21" x14ac:dyDescent="0.25">
      <c r="U61"/>
    </row>
    <row r="62" spans="21:21" x14ac:dyDescent="0.25">
      <c r="U62"/>
    </row>
    <row r="63" spans="21:21" x14ac:dyDescent="0.25">
      <c r="U63"/>
    </row>
    <row r="64" spans="21:21" x14ac:dyDescent="0.25">
      <c r="U64"/>
    </row>
    <row r="65" spans="21:21" x14ac:dyDescent="0.25">
      <c r="U65"/>
    </row>
    <row r="66" spans="21:21" x14ac:dyDescent="0.25">
      <c r="U66"/>
    </row>
    <row r="67" spans="21:21" x14ac:dyDescent="0.25">
      <c r="U67"/>
    </row>
    <row r="68" spans="21:21" x14ac:dyDescent="0.25">
      <c r="U68"/>
    </row>
    <row r="69" spans="21:21" x14ac:dyDescent="0.25">
      <c r="U69"/>
    </row>
    <row r="70" spans="21:21" x14ac:dyDescent="0.25">
      <c r="U70"/>
    </row>
    <row r="71" spans="21:21" x14ac:dyDescent="0.25">
      <c r="U71"/>
    </row>
    <row r="72" spans="21:21" x14ac:dyDescent="0.25">
      <c r="U72"/>
    </row>
    <row r="73" spans="21:21" x14ac:dyDescent="0.25">
      <c r="U73"/>
    </row>
    <row r="74" spans="21:21" x14ac:dyDescent="0.25">
      <c r="U74"/>
    </row>
    <row r="75" spans="21:21" x14ac:dyDescent="0.25">
      <c r="U75"/>
    </row>
    <row r="76" spans="21:21" x14ac:dyDescent="0.25">
      <c r="U76"/>
    </row>
    <row r="77" spans="21:21" x14ac:dyDescent="0.25">
      <c r="U77"/>
    </row>
    <row r="78" spans="21:21" x14ac:dyDescent="0.25">
      <c r="U78"/>
    </row>
    <row r="79" spans="21:21" x14ac:dyDescent="0.25">
      <c r="U79"/>
    </row>
    <row r="80" spans="21:21" x14ac:dyDescent="0.25">
      <c r="U80"/>
    </row>
    <row r="81" spans="21:21" x14ac:dyDescent="0.25">
      <c r="U81"/>
    </row>
    <row r="82" spans="21:21" x14ac:dyDescent="0.25">
      <c r="U82"/>
    </row>
    <row r="83" spans="21:21" x14ac:dyDescent="0.25">
      <c r="U83"/>
    </row>
    <row r="84" spans="21:21" x14ac:dyDescent="0.25">
      <c r="U84"/>
    </row>
    <row r="85" spans="21:21" x14ac:dyDescent="0.25">
      <c r="U85"/>
    </row>
    <row r="86" spans="21:21" x14ac:dyDescent="0.25">
      <c r="U86"/>
    </row>
    <row r="87" spans="21:21" x14ac:dyDescent="0.25">
      <c r="U87"/>
    </row>
    <row r="88" spans="21:21" x14ac:dyDescent="0.25">
      <c r="U88"/>
    </row>
    <row r="89" spans="21:21" x14ac:dyDescent="0.25">
      <c r="U89"/>
    </row>
    <row r="90" spans="21:21" x14ac:dyDescent="0.25">
      <c r="U90"/>
    </row>
    <row r="91" spans="21:21" x14ac:dyDescent="0.25">
      <c r="U91"/>
    </row>
    <row r="92" spans="21:21" x14ac:dyDescent="0.25">
      <c r="U92"/>
    </row>
    <row r="93" spans="21:21" x14ac:dyDescent="0.25">
      <c r="U93"/>
    </row>
    <row r="94" spans="21:21" x14ac:dyDescent="0.25">
      <c r="U94"/>
    </row>
    <row r="95" spans="21:21" x14ac:dyDescent="0.25">
      <c r="U95"/>
    </row>
    <row r="96" spans="21:21" x14ac:dyDescent="0.25">
      <c r="U96"/>
    </row>
    <row r="97" spans="21:21" x14ac:dyDescent="0.25">
      <c r="U97"/>
    </row>
    <row r="98" spans="21:21" x14ac:dyDescent="0.25">
      <c r="U98"/>
    </row>
    <row r="99" spans="21:21" x14ac:dyDescent="0.25">
      <c r="U99"/>
    </row>
    <row r="100" spans="21:21" x14ac:dyDescent="0.25">
      <c r="U100"/>
    </row>
    <row r="101" spans="21:21" x14ac:dyDescent="0.25">
      <c r="U101"/>
    </row>
    <row r="102" spans="21:21" x14ac:dyDescent="0.25">
      <c r="U102"/>
    </row>
    <row r="103" spans="21:21" x14ac:dyDescent="0.25">
      <c r="U103"/>
    </row>
    <row r="104" spans="21:21" x14ac:dyDescent="0.25">
      <c r="U104"/>
    </row>
    <row r="105" spans="21:21" x14ac:dyDescent="0.25">
      <c r="U105"/>
    </row>
    <row r="106" spans="21:21" x14ac:dyDescent="0.25">
      <c r="U106"/>
    </row>
    <row r="107" spans="21:21" x14ac:dyDescent="0.25">
      <c r="U107"/>
    </row>
    <row r="108" spans="21:21" x14ac:dyDescent="0.25">
      <c r="U108"/>
    </row>
    <row r="109" spans="21:21" x14ac:dyDescent="0.25">
      <c r="U109"/>
    </row>
    <row r="110" spans="21:21" x14ac:dyDescent="0.25">
      <c r="U110"/>
    </row>
    <row r="111" spans="21:21" x14ac:dyDescent="0.25">
      <c r="U111"/>
    </row>
    <row r="112" spans="21:21" x14ac:dyDescent="0.25">
      <c r="U112"/>
    </row>
    <row r="113" spans="21:21" x14ac:dyDescent="0.25">
      <c r="U113"/>
    </row>
    <row r="114" spans="21:21" x14ac:dyDescent="0.25">
      <c r="U114"/>
    </row>
    <row r="115" spans="21:21" x14ac:dyDescent="0.25">
      <c r="U115"/>
    </row>
    <row r="116" spans="21:21" x14ac:dyDescent="0.25">
      <c r="U116"/>
    </row>
    <row r="117" spans="21:21" x14ac:dyDescent="0.25">
      <c r="U117"/>
    </row>
    <row r="118" spans="21:21" x14ac:dyDescent="0.25">
      <c r="U118"/>
    </row>
    <row r="119" spans="21:21" x14ac:dyDescent="0.25">
      <c r="U119"/>
    </row>
    <row r="120" spans="21:21" x14ac:dyDescent="0.25">
      <c r="U120"/>
    </row>
    <row r="121" spans="21:21" x14ac:dyDescent="0.25">
      <c r="U121"/>
    </row>
    <row r="122" spans="21:21" x14ac:dyDescent="0.25">
      <c r="U122"/>
    </row>
    <row r="123" spans="21:21" x14ac:dyDescent="0.25">
      <c r="U123"/>
    </row>
    <row r="124" spans="21:21" x14ac:dyDescent="0.25">
      <c r="U124"/>
    </row>
    <row r="125" spans="21:21" x14ac:dyDescent="0.25">
      <c r="U125"/>
    </row>
    <row r="126" spans="21:21" x14ac:dyDescent="0.25">
      <c r="U126"/>
    </row>
    <row r="127" spans="21:21" x14ac:dyDescent="0.25">
      <c r="U127"/>
    </row>
    <row r="128" spans="21:21" x14ac:dyDescent="0.25">
      <c r="U128"/>
    </row>
    <row r="129" spans="21:21" x14ac:dyDescent="0.25">
      <c r="U129"/>
    </row>
    <row r="130" spans="21:21" x14ac:dyDescent="0.25">
      <c r="U130"/>
    </row>
    <row r="131" spans="21:21" x14ac:dyDescent="0.25">
      <c r="U131"/>
    </row>
    <row r="132" spans="21:21" x14ac:dyDescent="0.25">
      <c r="U132"/>
    </row>
    <row r="133" spans="21:21" x14ac:dyDescent="0.25">
      <c r="U133"/>
    </row>
    <row r="134" spans="21:21" x14ac:dyDescent="0.25">
      <c r="U134"/>
    </row>
    <row r="135" spans="21:21" x14ac:dyDescent="0.25">
      <c r="U135"/>
    </row>
    <row r="136" spans="21:21" x14ac:dyDescent="0.25">
      <c r="U136"/>
    </row>
    <row r="137" spans="21:21" x14ac:dyDescent="0.25">
      <c r="U137"/>
    </row>
    <row r="138" spans="21:21" x14ac:dyDescent="0.25">
      <c r="U138"/>
    </row>
    <row r="139" spans="21:21" x14ac:dyDescent="0.25">
      <c r="U139"/>
    </row>
    <row r="140" spans="21:21" x14ac:dyDescent="0.25">
      <c r="U140"/>
    </row>
    <row r="141" spans="21:21" x14ac:dyDescent="0.25">
      <c r="U141"/>
    </row>
    <row r="142" spans="21:21" x14ac:dyDescent="0.25">
      <c r="U142"/>
    </row>
    <row r="143" spans="21:21" x14ac:dyDescent="0.25">
      <c r="U143"/>
    </row>
    <row r="144" spans="21:21" x14ac:dyDescent="0.25">
      <c r="U144"/>
    </row>
    <row r="145" spans="21:21" x14ac:dyDescent="0.25">
      <c r="U145"/>
    </row>
    <row r="146" spans="21:21" x14ac:dyDescent="0.25">
      <c r="U146"/>
    </row>
    <row r="147" spans="21:21" x14ac:dyDescent="0.25">
      <c r="U147"/>
    </row>
    <row r="148" spans="21:21" x14ac:dyDescent="0.25">
      <c r="U148"/>
    </row>
    <row r="149" spans="21:21" x14ac:dyDescent="0.25">
      <c r="U149"/>
    </row>
    <row r="150" spans="21:21" x14ac:dyDescent="0.25">
      <c r="U150"/>
    </row>
    <row r="151" spans="21:21" x14ac:dyDescent="0.25">
      <c r="U151"/>
    </row>
    <row r="152" spans="21:21" x14ac:dyDescent="0.25">
      <c r="U152"/>
    </row>
    <row r="153" spans="21:21" x14ac:dyDescent="0.25">
      <c r="U153"/>
    </row>
    <row r="154" spans="21:21" x14ac:dyDescent="0.25">
      <c r="U154"/>
    </row>
    <row r="155" spans="21:21" x14ac:dyDescent="0.25">
      <c r="U155"/>
    </row>
    <row r="156" spans="21:21" x14ac:dyDescent="0.25">
      <c r="U156"/>
    </row>
    <row r="157" spans="21:21" x14ac:dyDescent="0.25">
      <c r="U157"/>
    </row>
    <row r="158" spans="21:21" x14ac:dyDescent="0.25">
      <c r="U158"/>
    </row>
    <row r="159" spans="21:21" x14ac:dyDescent="0.25">
      <c r="U159"/>
    </row>
    <row r="160" spans="21:21" x14ac:dyDescent="0.25">
      <c r="U160"/>
    </row>
    <row r="161" spans="21:21" x14ac:dyDescent="0.25">
      <c r="U161"/>
    </row>
    <row r="162" spans="21:21" x14ac:dyDescent="0.25">
      <c r="U162"/>
    </row>
    <row r="163" spans="21:21" x14ac:dyDescent="0.25">
      <c r="U163"/>
    </row>
    <row r="164" spans="21:21" x14ac:dyDescent="0.25">
      <c r="U164"/>
    </row>
    <row r="165" spans="21:21" x14ac:dyDescent="0.25">
      <c r="U165"/>
    </row>
    <row r="166" spans="21:21" x14ac:dyDescent="0.25">
      <c r="U166"/>
    </row>
    <row r="167" spans="21:21" x14ac:dyDescent="0.25">
      <c r="U167"/>
    </row>
    <row r="168" spans="21:21" x14ac:dyDescent="0.25">
      <c r="U168"/>
    </row>
    <row r="169" spans="21:21" x14ac:dyDescent="0.25">
      <c r="U169"/>
    </row>
    <row r="170" spans="21:21" x14ac:dyDescent="0.25">
      <c r="U170"/>
    </row>
    <row r="171" spans="21:21" x14ac:dyDescent="0.25">
      <c r="U171"/>
    </row>
    <row r="172" spans="21:21" x14ac:dyDescent="0.25">
      <c r="U172"/>
    </row>
    <row r="173" spans="21:21" x14ac:dyDescent="0.25">
      <c r="U173"/>
    </row>
    <row r="174" spans="21:21" x14ac:dyDescent="0.25">
      <c r="U174"/>
    </row>
    <row r="175" spans="21:21" x14ac:dyDescent="0.25">
      <c r="U175"/>
    </row>
    <row r="176" spans="21:21" x14ac:dyDescent="0.25">
      <c r="U176"/>
    </row>
    <row r="177" spans="21:21" x14ac:dyDescent="0.25">
      <c r="U177"/>
    </row>
    <row r="178" spans="21:21" x14ac:dyDescent="0.25">
      <c r="U178"/>
    </row>
    <row r="179" spans="21:21" x14ac:dyDescent="0.25">
      <c r="U179"/>
    </row>
    <row r="180" spans="21:21" x14ac:dyDescent="0.25">
      <c r="U180"/>
    </row>
    <row r="181" spans="21:21" x14ac:dyDescent="0.25">
      <c r="U181"/>
    </row>
    <row r="182" spans="21:21" x14ac:dyDescent="0.25">
      <c r="U182"/>
    </row>
    <row r="183" spans="21:21" x14ac:dyDescent="0.25">
      <c r="U183"/>
    </row>
    <row r="184" spans="21:21" x14ac:dyDescent="0.25">
      <c r="U184"/>
    </row>
    <row r="185" spans="21:21" x14ac:dyDescent="0.25">
      <c r="U185"/>
    </row>
    <row r="186" spans="21:21" x14ac:dyDescent="0.25">
      <c r="U186"/>
    </row>
    <row r="187" spans="21:21" x14ac:dyDescent="0.25">
      <c r="U187"/>
    </row>
    <row r="188" spans="21:21" x14ac:dyDescent="0.25">
      <c r="U188"/>
    </row>
    <row r="189" spans="21:21" x14ac:dyDescent="0.25">
      <c r="U189"/>
    </row>
    <row r="190" spans="21:21" x14ac:dyDescent="0.25">
      <c r="U190"/>
    </row>
    <row r="191" spans="21:21" x14ac:dyDescent="0.25">
      <c r="U191"/>
    </row>
    <row r="192" spans="21:21" x14ac:dyDescent="0.25">
      <c r="U192"/>
    </row>
    <row r="193" spans="21:21" x14ac:dyDescent="0.25">
      <c r="U193"/>
    </row>
    <row r="194" spans="21:21" x14ac:dyDescent="0.25">
      <c r="U194"/>
    </row>
    <row r="195" spans="21:21" x14ac:dyDescent="0.25">
      <c r="U195"/>
    </row>
    <row r="196" spans="21:21" x14ac:dyDescent="0.25">
      <c r="U196"/>
    </row>
    <row r="197" spans="21:21" x14ac:dyDescent="0.25">
      <c r="U197"/>
    </row>
    <row r="198" spans="21:21" x14ac:dyDescent="0.25">
      <c r="U198"/>
    </row>
    <row r="199" spans="21:21" x14ac:dyDescent="0.25">
      <c r="U199"/>
    </row>
    <row r="200" spans="21:21" x14ac:dyDescent="0.25">
      <c r="U200"/>
    </row>
    <row r="201" spans="21:21" x14ac:dyDescent="0.25">
      <c r="U201"/>
    </row>
    <row r="202" spans="21:21" x14ac:dyDescent="0.25">
      <c r="U202"/>
    </row>
    <row r="203" spans="21:21" x14ac:dyDescent="0.25">
      <c r="U203"/>
    </row>
    <row r="204" spans="21:21" x14ac:dyDescent="0.25">
      <c r="U204"/>
    </row>
    <row r="205" spans="21:21" x14ac:dyDescent="0.25">
      <c r="U205"/>
    </row>
    <row r="206" spans="21:21" x14ac:dyDescent="0.25">
      <c r="U206"/>
    </row>
    <row r="207" spans="21:21" x14ac:dyDescent="0.25">
      <c r="U207"/>
    </row>
    <row r="208" spans="21:21" x14ac:dyDescent="0.25">
      <c r="U208"/>
    </row>
    <row r="209" spans="21:21" x14ac:dyDescent="0.25">
      <c r="U209"/>
    </row>
    <row r="210" spans="21:21" x14ac:dyDescent="0.25">
      <c r="U210"/>
    </row>
    <row r="211" spans="21:21" x14ac:dyDescent="0.25">
      <c r="U211"/>
    </row>
    <row r="212" spans="21:21" x14ac:dyDescent="0.25">
      <c r="U212"/>
    </row>
    <row r="213" spans="21:21" x14ac:dyDescent="0.25">
      <c r="U213"/>
    </row>
    <row r="214" spans="21:21" x14ac:dyDescent="0.25">
      <c r="U214"/>
    </row>
    <row r="215" spans="21:21" x14ac:dyDescent="0.25">
      <c r="U215"/>
    </row>
    <row r="216" spans="21:21" x14ac:dyDescent="0.25">
      <c r="U216"/>
    </row>
    <row r="217" spans="21:21" x14ac:dyDescent="0.25">
      <c r="U217"/>
    </row>
    <row r="218" spans="21:21" x14ac:dyDescent="0.25">
      <c r="U218"/>
    </row>
    <row r="219" spans="21:21" x14ac:dyDescent="0.25">
      <c r="U219"/>
    </row>
    <row r="220" spans="21:21" x14ac:dyDescent="0.25">
      <c r="U220"/>
    </row>
    <row r="221" spans="21:21" x14ac:dyDescent="0.25">
      <c r="U221"/>
    </row>
    <row r="222" spans="21:21" x14ac:dyDescent="0.25">
      <c r="U222"/>
    </row>
    <row r="223" spans="21:21" x14ac:dyDescent="0.25">
      <c r="U223"/>
    </row>
    <row r="224" spans="21:21" x14ac:dyDescent="0.25">
      <c r="U224"/>
    </row>
    <row r="225" spans="21:21" x14ac:dyDescent="0.25">
      <c r="U225"/>
    </row>
    <row r="226" spans="21:21" x14ac:dyDescent="0.25">
      <c r="U226"/>
    </row>
    <row r="227" spans="21:21" x14ac:dyDescent="0.25">
      <c r="U227"/>
    </row>
    <row r="228" spans="21:21" x14ac:dyDescent="0.25">
      <c r="U228"/>
    </row>
    <row r="229" spans="21:21" x14ac:dyDescent="0.25">
      <c r="U229"/>
    </row>
    <row r="230" spans="21:21" x14ac:dyDescent="0.25">
      <c r="U230"/>
    </row>
    <row r="231" spans="21:21" x14ac:dyDescent="0.25">
      <c r="U231"/>
    </row>
    <row r="232" spans="21:21" x14ac:dyDescent="0.25">
      <c r="U232"/>
    </row>
    <row r="233" spans="21:21" x14ac:dyDescent="0.25">
      <c r="U233"/>
    </row>
    <row r="234" spans="21:21" x14ac:dyDescent="0.25">
      <c r="U234"/>
    </row>
    <row r="235" spans="21:21" x14ac:dyDescent="0.25">
      <c r="U235"/>
    </row>
    <row r="236" spans="21:21" x14ac:dyDescent="0.25">
      <c r="U236"/>
    </row>
    <row r="237" spans="21:21" x14ac:dyDescent="0.25">
      <c r="U237"/>
    </row>
    <row r="238" spans="21:21" x14ac:dyDescent="0.25">
      <c r="U238"/>
    </row>
    <row r="239" spans="21:21" x14ac:dyDescent="0.25">
      <c r="U239"/>
    </row>
    <row r="240" spans="21:21" x14ac:dyDescent="0.25">
      <c r="U240"/>
    </row>
    <row r="241" spans="21:21" x14ac:dyDescent="0.25">
      <c r="U241"/>
    </row>
    <row r="242" spans="21:21" x14ac:dyDescent="0.25">
      <c r="U242"/>
    </row>
    <row r="243" spans="21:21" x14ac:dyDescent="0.25">
      <c r="U243"/>
    </row>
    <row r="244" spans="21:21" x14ac:dyDescent="0.25">
      <c r="U244"/>
    </row>
    <row r="245" spans="21:21" x14ac:dyDescent="0.25">
      <c r="U245"/>
    </row>
    <row r="246" spans="21:21" x14ac:dyDescent="0.25">
      <c r="U246"/>
    </row>
    <row r="247" spans="21:21" x14ac:dyDescent="0.25">
      <c r="U247"/>
    </row>
    <row r="248" spans="21:21" x14ac:dyDescent="0.25">
      <c r="U248"/>
    </row>
    <row r="249" spans="21:21" x14ac:dyDescent="0.25">
      <c r="U249"/>
    </row>
    <row r="250" spans="21:21" x14ac:dyDescent="0.25">
      <c r="U250"/>
    </row>
    <row r="251" spans="21:21" x14ac:dyDescent="0.25">
      <c r="U251"/>
    </row>
    <row r="252" spans="21:21" x14ac:dyDescent="0.25">
      <c r="U252"/>
    </row>
    <row r="253" spans="21:21" x14ac:dyDescent="0.25">
      <c r="U253"/>
    </row>
    <row r="254" spans="21:21" x14ac:dyDescent="0.25">
      <c r="U254"/>
    </row>
    <row r="255" spans="21:21" x14ac:dyDescent="0.25">
      <c r="U255"/>
    </row>
    <row r="256" spans="21:21" x14ac:dyDescent="0.25">
      <c r="U256"/>
    </row>
    <row r="257" spans="21:21" x14ac:dyDescent="0.25">
      <c r="U257"/>
    </row>
    <row r="258" spans="21:21" x14ac:dyDescent="0.25">
      <c r="U258"/>
    </row>
    <row r="259" spans="21:21" x14ac:dyDescent="0.25">
      <c r="U259"/>
    </row>
    <row r="260" spans="21:21" x14ac:dyDescent="0.25">
      <c r="U260"/>
    </row>
    <row r="261" spans="21:21" x14ac:dyDescent="0.25">
      <c r="U261"/>
    </row>
    <row r="262" spans="21:21" x14ac:dyDescent="0.25">
      <c r="U262"/>
    </row>
    <row r="263" spans="21:21" x14ac:dyDescent="0.25">
      <c r="U263"/>
    </row>
    <row r="264" spans="21:21" x14ac:dyDescent="0.25">
      <c r="U264"/>
    </row>
    <row r="265" spans="21:21" x14ac:dyDescent="0.25">
      <c r="U265"/>
    </row>
    <row r="266" spans="21:21" x14ac:dyDescent="0.25">
      <c r="U266"/>
    </row>
    <row r="267" spans="21:21" x14ac:dyDescent="0.25">
      <c r="U267"/>
    </row>
    <row r="268" spans="21:21" x14ac:dyDescent="0.25">
      <c r="U268"/>
    </row>
    <row r="269" spans="21:21" x14ac:dyDescent="0.25">
      <c r="U269"/>
    </row>
    <row r="270" spans="21:21" x14ac:dyDescent="0.25">
      <c r="U270"/>
    </row>
    <row r="271" spans="21:21" x14ac:dyDescent="0.25">
      <c r="U271"/>
    </row>
    <row r="272" spans="21:21" x14ac:dyDescent="0.25">
      <c r="U272"/>
    </row>
    <row r="273" spans="21:21" x14ac:dyDescent="0.25">
      <c r="U273"/>
    </row>
    <row r="274" spans="21:21" x14ac:dyDescent="0.25">
      <c r="U274"/>
    </row>
    <row r="275" spans="21:21" x14ac:dyDescent="0.25">
      <c r="U275"/>
    </row>
    <row r="276" spans="21:21" x14ac:dyDescent="0.25">
      <c r="U276"/>
    </row>
    <row r="277" spans="21:21" x14ac:dyDescent="0.25">
      <c r="U277"/>
    </row>
    <row r="278" spans="21:21" x14ac:dyDescent="0.25">
      <c r="U278"/>
    </row>
    <row r="279" spans="21:21" x14ac:dyDescent="0.25">
      <c r="U279"/>
    </row>
    <row r="280" spans="21:21" x14ac:dyDescent="0.25">
      <c r="U280"/>
    </row>
    <row r="281" spans="21:21" x14ac:dyDescent="0.25">
      <c r="U281"/>
    </row>
    <row r="282" spans="21:21" x14ac:dyDescent="0.25">
      <c r="U282"/>
    </row>
    <row r="283" spans="21:21" x14ac:dyDescent="0.25">
      <c r="U283"/>
    </row>
    <row r="284" spans="21:21" x14ac:dyDescent="0.25">
      <c r="U284"/>
    </row>
    <row r="285" spans="21:21" x14ac:dyDescent="0.25">
      <c r="U285"/>
    </row>
    <row r="286" spans="21:21" x14ac:dyDescent="0.25">
      <c r="U286"/>
    </row>
    <row r="287" spans="21:21" x14ac:dyDescent="0.25">
      <c r="U287"/>
    </row>
    <row r="288" spans="21:21" x14ac:dyDescent="0.25">
      <c r="U288"/>
    </row>
    <row r="289" spans="21:21" x14ac:dyDescent="0.25">
      <c r="U289"/>
    </row>
    <row r="290" spans="21:21" x14ac:dyDescent="0.25">
      <c r="U290"/>
    </row>
    <row r="291" spans="21:21" x14ac:dyDescent="0.25">
      <c r="U291"/>
    </row>
    <row r="292" spans="21:21" x14ac:dyDescent="0.25">
      <c r="U292"/>
    </row>
    <row r="293" spans="21:21" x14ac:dyDescent="0.25">
      <c r="U293"/>
    </row>
    <row r="294" spans="21:21" x14ac:dyDescent="0.25">
      <c r="U294"/>
    </row>
    <row r="295" spans="21:21" x14ac:dyDescent="0.25">
      <c r="U295"/>
    </row>
    <row r="296" spans="21:21" x14ac:dyDescent="0.25">
      <c r="U296"/>
    </row>
    <row r="297" spans="21:21" x14ac:dyDescent="0.25">
      <c r="U297"/>
    </row>
    <row r="298" spans="21:21" x14ac:dyDescent="0.25">
      <c r="U298"/>
    </row>
    <row r="299" spans="21:21" x14ac:dyDescent="0.25">
      <c r="U299"/>
    </row>
    <row r="300" spans="21:21" x14ac:dyDescent="0.25">
      <c r="U300"/>
    </row>
    <row r="301" spans="21:21" x14ac:dyDescent="0.25">
      <c r="U301"/>
    </row>
    <row r="302" spans="21:21" x14ac:dyDescent="0.25">
      <c r="U302"/>
    </row>
    <row r="303" spans="21:21" x14ac:dyDescent="0.25">
      <c r="U303"/>
    </row>
    <row r="304" spans="21:21" x14ac:dyDescent="0.25">
      <c r="U304"/>
    </row>
    <row r="305" spans="21:21" x14ac:dyDescent="0.25">
      <c r="U305"/>
    </row>
    <row r="306" spans="21:21" x14ac:dyDescent="0.25">
      <c r="U306"/>
    </row>
    <row r="307" spans="21:21" x14ac:dyDescent="0.25">
      <c r="U307"/>
    </row>
    <row r="308" spans="21:21" x14ac:dyDescent="0.25">
      <c r="U308"/>
    </row>
    <row r="309" spans="21:21" x14ac:dyDescent="0.25">
      <c r="U309"/>
    </row>
    <row r="310" spans="21:21" x14ac:dyDescent="0.25">
      <c r="U310"/>
    </row>
    <row r="311" spans="21:21" x14ac:dyDescent="0.25">
      <c r="U311"/>
    </row>
    <row r="312" spans="21:21" x14ac:dyDescent="0.25">
      <c r="U312"/>
    </row>
    <row r="313" spans="21:21" x14ac:dyDescent="0.25">
      <c r="U313"/>
    </row>
    <row r="314" spans="21:21" x14ac:dyDescent="0.25">
      <c r="U314"/>
    </row>
    <row r="315" spans="21:21" x14ac:dyDescent="0.25">
      <c r="U315"/>
    </row>
    <row r="316" spans="21:21" x14ac:dyDescent="0.25">
      <c r="U316"/>
    </row>
    <row r="317" spans="21:21" x14ac:dyDescent="0.25">
      <c r="U317"/>
    </row>
    <row r="318" spans="21:21" x14ac:dyDescent="0.25">
      <c r="U318"/>
    </row>
    <row r="319" spans="21:21" x14ac:dyDescent="0.25">
      <c r="U319"/>
    </row>
    <row r="320" spans="21:21" x14ac:dyDescent="0.25">
      <c r="U320"/>
    </row>
  </sheetData>
  <mergeCells count="3">
    <mergeCell ref="H8:M8"/>
    <mergeCell ref="H9:M9"/>
    <mergeCell ref="J10:K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C13" sqref="A1:C13"/>
    </sheetView>
  </sheetViews>
  <sheetFormatPr defaultRowHeight="15" x14ac:dyDescent="0.25"/>
  <cols>
    <col min="1" max="1" width="47.85546875" style="23" customWidth="1"/>
    <col min="2" max="2" width="51.5703125" customWidth="1"/>
    <col min="3" max="3" width="21.85546875" customWidth="1"/>
  </cols>
  <sheetData>
    <row r="1" spans="1:3" ht="15.75" thickBot="1" x14ac:dyDescent="0.3">
      <c r="A1" s="25" t="s">
        <v>10</v>
      </c>
      <c r="B1" s="25" t="s">
        <v>11</v>
      </c>
      <c r="C1" s="24" t="s">
        <v>12</v>
      </c>
    </row>
    <row r="2" spans="1:3" ht="15.75" x14ac:dyDescent="0.25">
      <c r="A2" s="32" t="s">
        <v>13</v>
      </c>
      <c r="B2" s="29" t="s">
        <v>20</v>
      </c>
      <c r="C2" s="26" t="s">
        <v>30</v>
      </c>
    </row>
    <row r="3" spans="1:3" ht="15.75" x14ac:dyDescent="0.25">
      <c r="A3" s="33" t="s">
        <v>14</v>
      </c>
      <c r="B3" s="30" t="s">
        <v>21</v>
      </c>
      <c r="C3" s="27" t="s">
        <v>31</v>
      </c>
    </row>
    <row r="4" spans="1:3" ht="15.75" x14ac:dyDescent="0.25">
      <c r="A4" s="33" t="s">
        <v>15</v>
      </c>
      <c r="B4" s="30" t="s">
        <v>22</v>
      </c>
      <c r="C4" s="27" t="s">
        <v>32</v>
      </c>
    </row>
    <row r="5" spans="1:3" ht="15.75" x14ac:dyDescent="0.25">
      <c r="A5" s="33" t="s">
        <v>16</v>
      </c>
      <c r="B5" s="30" t="s">
        <v>23</v>
      </c>
      <c r="C5" s="27" t="s">
        <v>33</v>
      </c>
    </row>
    <row r="6" spans="1:3" ht="15.75" x14ac:dyDescent="0.25">
      <c r="A6" s="33" t="s">
        <v>17</v>
      </c>
      <c r="B6" s="30" t="s">
        <v>22</v>
      </c>
      <c r="C6" s="27" t="s">
        <v>34</v>
      </c>
    </row>
    <row r="7" spans="1:3" ht="15.75" x14ac:dyDescent="0.25">
      <c r="A7" s="33" t="s">
        <v>18</v>
      </c>
      <c r="B7" s="30" t="s">
        <v>24</v>
      </c>
      <c r="C7" s="27" t="s">
        <v>35</v>
      </c>
    </row>
    <row r="8" spans="1:3" ht="15.75" x14ac:dyDescent="0.25">
      <c r="A8" s="33" t="s">
        <v>19</v>
      </c>
      <c r="B8" s="30" t="s">
        <v>25</v>
      </c>
      <c r="C8" s="27" t="s">
        <v>36</v>
      </c>
    </row>
    <row r="9" spans="1:3" ht="15.75" x14ac:dyDescent="0.25">
      <c r="A9" s="27"/>
      <c r="B9" s="30" t="s">
        <v>26</v>
      </c>
      <c r="C9" s="27" t="s">
        <v>37</v>
      </c>
    </row>
    <row r="10" spans="1:3" ht="15.75" x14ac:dyDescent="0.25">
      <c r="A10" s="27"/>
      <c r="B10" s="30" t="s">
        <v>27</v>
      </c>
      <c r="C10" s="27" t="s">
        <v>38</v>
      </c>
    </row>
    <row r="11" spans="1:3" ht="15.75" x14ac:dyDescent="0.25">
      <c r="A11" s="27"/>
      <c r="B11" s="30" t="s">
        <v>28</v>
      </c>
      <c r="C11" s="27" t="s">
        <v>39</v>
      </c>
    </row>
    <row r="12" spans="1:3" ht="15.75" x14ac:dyDescent="0.25">
      <c r="A12" s="27"/>
      <c r="B12" s="30" t="s">
        <v>29</v>
      </c>
      <c r="C12" s="27" t="s">
        <v>40</v>
      </c>
    </row>
    <row r="13" spans="1:3" ht="15.75" thickBot="1" x14ac:dyDescent="0.3">
      <c r="A13" s="28"/>
      <c r="B13" s="31"/>
      <c r="C13" s="28" t="s">
        <v>41</v>
      </c>
    </row>
  </sheetData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MÉDIA DE VALORES</vt:lpstr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FERNANDA</dc:creator>
  <cp:lastModifiedBy>Usuario</cp:lastModifiedBy>
  <cp:lastPrinted>2025-08-22T16:43:42Z</cp:lastPrinted>
  <dcterms:created xsi:type="dcterms:W3CDTF">2024-09-10T12:22:33Z</dcterms:created>
  <dcterms:modified xsi:type="dcterms:W3CDTF">2025-09-30T14:41:26Z</dcterms:modified>
</cp:coreProperties>
</file>